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177" yWindow="17" windowWidth="14194" windowHeight="9463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4" i="1" l="1"/>
  <c r="F165" i="1"/>
  <c r="J165" i="1"/>
  <c r="H165" i="1"/>
  <c r="I165" i="1"/>
  <c r="G165" i="1"/>
  <c r="J184" i="1"/>
  <c r="I184" i="1"/>
  <c r="H184" i="1"/>
  <c r="F184" i="1"/>
  <c r="I108" i="1"/>
  <c r="J32" i="1"/>
  <c r="I32" i="1"/>
  <c r="H32" i="1"/>
  <c r="G32" i="1"/>
  <c r="J13" i="1"/>
  <c r="I13" i="1"/>
  <c r="H13" i="1"/>
  <c r="G13" i="1"/>
  <c r="J127" i="1" l="1"/>
  <c r="I127" i="1"/>
  <c r="H127" i="1"/>
  <c r="G127" i="1"/>
  <c r="G146" i="1"/>
  <c r="J70" i="1"/>
  <c r="I70" i="1"/>
  <c r="H70" i="1"/>
  <c r="G70" i="1"/>
  <c r="F108" i="1"/>
  <c r="F89" i="1"/>
  <c r="G89" i="1"/>
  <c r="J89" i="1" l="1"/>
  <c r="F70" i="1"/>
  <c r="J203" i="1" l="1"/>
  <c r="J146" i="1" l="1"/>
  <c r="I146" i="1"/>
  <c r="H146" i="1"/>
  <c r="F127" i="1"/>
  <c r="F13" i="1"/>
  <c r="J222" i="1" l="1"/>
  <c r="I222" i="1"/>
  <c r="H222" i="1"/>
  <c r="G222" i="1"/>
  <c r="F222" i="1"/>
  <c r="J108" i="1" l="1"/>
  <c r="H108" i="1"/>
  <c r="G80" i="1"/>
  <c r="G81" i="1" s="1"/>
  <c r="G108" i="1"/>
  <c r="I89" i="1"/>
  <c r="H89" i="1"/>
  <c r="J51" i="1"/>
  <c r="I51" i="1"/>
  <c r="H51" i="1"/>
  <c r="G51" i="1"/>
  <c r="F51" i="1"/>
  <c r="F32" i="1"/>
  <c r="I203" i="1"/>
  <c r="H203" i="1"/>
  <c r="G203" i="1"/>
  <c r="F203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<sst xmlns="http://schemas.openxmlformats.org/spreadsheetml/2006/main" count="320" uniqueCount="98">
  <si>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</si>
  <si>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</si>
  <si>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</si>
  <si>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</si>
  <si>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</si>
  <si>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</si>
  <si>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</si>
  <si>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</si>
  <si>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</si>
  <si>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</si>
  <si>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</si>
  <si>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</si>
  <si>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</si>
  <si>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</si>
  <si>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</si>
  <si>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</si>
  <si>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</si>
  <si>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</si>
  <si>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</si>
  <si>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</si>
  <si>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</si>
  <si>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</si>
  <si>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</si>
  <si>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</si>
  <si>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</si>
  <si>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</si>
  <si>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</si>
  <si>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</si>
  <si>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</si>
  <si>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</si>
  <si>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</si>
  <si>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</si>
  <si>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</si>
  <si>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</si>
  <si>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</si>
  <si>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</si>
  <si>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</si>
  <si>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</si>
  <si>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</si>
  <si>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</si>
  <si>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</si>
  <si>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</si>
  <si>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</si>
  <si>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</si>
  <si>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</si>
  <si>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</si>
  <si>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</si>
  <si>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</si>
  <si>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ТТК(Акт19.09.2018г)</t>
  </si>
  <si>
    <t>ТТК июль 2021 г</t>
  </si>
  <si>
    <t>Печенье сдобное шоколадное</t>
  </si>
  <si>
    <t>Пюре картофельное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</si>
  <si>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</si>
  <si>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</si>
  <si>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</si>
  <si>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</si>
  <si>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№303/2015г,Дели</t>
  </si>
  <si>
    <t>Каша гречневая рассыпчатая</t>
  </si>
  <si>
    <t>Наггетсы куриные с кукурузой консервированной</t>
  </si>
  <si>
    <t>ТТК от 17.01.2022 г</t>
  </si>
  <si>
    <t>№309/2015г,Дели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</si>
  <si>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</si>
  <si>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</si>
  <si>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</si>
  <si>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</si>
  <si>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</si>
  <si>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</si>
  <si>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</si>
  <si>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№312/2015г,Дели</t>
  </si>
  <si>
    <t>Каша гречневая вязкая</t>
  </si>
  <si>
    <t>Фрикадельки из птицы в соусе</t>
  </si>
  <si>
    <t>ТТК №3340 от 11.08.2025</t>
  </si>
  <si>
    <t>Напиток из вишни</t>
  </si>
  <si>
    <t>ТТК №2694 от 14.09.2023 г</t>
  </si>
  <si>
    <t>Напиток яблочный</t>
  </si>
  <si>
    <t>Пельмени для умников и умниц отварные с соусом для запекания</t>
  </si>
  <si>
    <t>ТТК 2015г</t>
  </si>
  <si>
    <t>Тефтели куриные "Лакомка" в соусе для запекания</t>
  </si>
  <si>
    <t>ТТК 2020 г</t>
  </si>
  <si>
    <t>Батончики злаковый</t>
  </si>
  <si>
    <t>УОП</t>
  </si>
  <si>
    <t>Овощи натуральные свежие (помидоры)</t>
  </si>
  <si>
    <t>№71/2015г,Дели</t>
  </si>
  <si>
    <t>Овощные палочки из огурцов</t>
  </si>
  <si>
    <t>ТТК №1444 от 28.05.2021г</t>
  </si>
  <si>
    <t>Хлеб ржано-пшеничный</t>
  </si>
  <si>
    <t>Сосиски отварные с кукурузой</t>
  </si>
  <si>
    <t>Напиток из урюка</t>
  </si>
  <si>
    <t>Жаркое из птицы (грудки куриные)</t>
  </si>
  <si>
    <t>ТТК №2739 от 07.12.2023 г</t>
  </si>
  <si>
    <t>Гуляш из куриных грудок</t>
  </si>
  <si>
    <t>Чикен</t>
  </si>
  <si>
    <t>ТТК №2213 от 02.12.2022 г</t>
  </si>
  <si>
    <t>04</t>
  </si>
  <si>
    <t>Салат из белокочанной капусты (без моркови)</t>
  </si>
  <si>
    <t>№45/2015г,Дели</t>
  </si>
  <si>
    <t xml:space="preserve">Заведующая столовой </t>
  </si>
  <si>
    <t>Агафонова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</si>
</sst>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73" zoomScaleNormal="142" zoomScaleSheetLayoutView="73" workbookViewId="0">
      <selection activeCell="H3" sqref="H3"/>
    </sheetView>
  </sheetViews>
  <sheetFormatPr defaultColWidth="9.15234375" defaultRowHeight="12.45" x14ac:dyDescent="0.3"/>
  <cols>
    <col min="1" max="1" width="4.69140625" style="2" customWidth="1"/>
    <col min="2" max="2" width="5.3046875" style="2" customWidth="1"/>
    <col min="3" max="3" width="9.15234375" style="1"/>
    <col min="4" max="4" width="11.53515625" style="1" customWidth="1"/>
    <col min="5" max="5" width="52.53515625" style="2" customWidth="1"/>
    <col min="6" max="6" width="9.3046875" style="2" customWidth="1"/>
    <col min="7" max="7" width="10" style="2" customWidth="1"/>
    <col min="8" max="8" width="8.15234375" style="2" customWidth="1"/>
    <col min="9" max="9" width="9.3828125" style="2" customWidth="1"/>
    <col min="10" max="10" width="11.3046875" style="2" customWidth="1"/>
    <col min="11" max="11" width="19" style="2" customWidth="1"/>
    <col min="12" max="16384" width="9.15234375" style="2"/>
  </cols>
  <sheetData>
    <row r="1" spans="1:12" ht="42" customHeight="1" x14ac:dyDescent="0.35">
      <c r="A1" s="3" t="s">
        <v>5</v>
      </c>
      <c r="B1" s="4"/>
      <c r="C1" s="121"/>
      <c r="D1" s="122"/>
      <c r="E1" s="122"/>
      <c r="F1" s="5" t="s">
        <v>14</v>
      </c>
      <c r="G1" s="4" t="s">
        <v>15</v>
      </c>
      <c r="H1" s="123" t="s">
        <v>96</v>
      </c>
      <c r="I1" s="123"/>
      <c r="J1" s="123"/>
      <c r="K1" s="123"/>
    </row>
    <row r="2" spans="1:12" ht="17.600000000000001" x14ac:dyDescent="0.3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97</v>
      </c>
      <c r="I2" s="124"/>
      <c r="J2" s="124"/>
      <c r="K2" s="124"/>
    </row>
    <row r="3" spans="1:12" ht="17.25" customHeight="1" x14ac:dyDescent="0.3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27</v>
      </c>
      <c r="I3" s="117" t="s">
        <v>93</v>
      </c>
      <c r="J3" s="51">
        <v>2026</v>
      </c>
      <c r="K3" s="3"/>
    </row>
    <row r="4" spans="1:12" ht="13.3" thickBot="1" x14ac:dyDescent="0.4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6" thickBot="1" x14ac:dyDescent="0.3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45" x14ac:dyDescent="0.35">
      <c r="A6" s="9">
        <v>1</v>
      </c>
      <c r="B6" s="10">
        <v>1</v>
      </c>
      <c r="C6" s="11" t="s">
        <v>18</v>
      </c>
      <c r="D6" s="105" t="s">
        <v>19</v>
      </c>
      <c r="E6" s="43" t="s">
        <v>77</v>
      </c>
      <c r="F6" s="113">
        <v>90</v>
      </c>
      <c r="G6" s="108">
        <v>9.7680000000000007</v>
      </c>
      <c r="H6" s="108">
        <v>13.510999999999999</v>
      </c>
      <c r="I6" s="108">
        <v>8.1170000000000009</v>
      </c>
      <c r="J6" s="107">
        <v>193</v>
      </c>
      <c r="K6" s="47" t="s">
        <v>78</v>
      </c>
      <c r="L6" s="71"/>
    </row>
    <row r="7" spans="1:12" ht="14.15" x14ac:dyDescent="0.3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60</v>
      </c>
      <c r="L7" s="62"/>
    </row>
    <row r="8" spans="1:12" ht="14.15" x14ac:dyDescent="0.3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4.15" x14ac:dyDescent="0.3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4.15" x14ac:dyDescent="0.3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4.15" x14ac:dyDescent="0.3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4.15" x14ac:dyDescent="0.35">
      <c r="A12" s="15"/>
      <c r="B12" s="16"/>
      <c r="C12" s="17"/>
      <c r="D12" s="90" t="s">
        <v>47</v>
      </c>
      <c r="E12" s="43" t="s">
        <v>79</v>
      </c>
      <c r="F12" s="64">
        <v>25</v>
      </c>
      <c r="G12" s="67">
        <v>0.82499999999999996</v>
      </c>
      <c r="H12" s="67">
        <v>0.14000000000000001</v>
      </c>
      <c r="I12" s="67">
        <v>16.55</v>
      </c>
      <c r="J12" s="64">
        <v>82</v>
      </c>
      <c r="K12" s="63" t="s">
        <v>80</v>
      </c>
      <c r="L12" s="62"/>
    </row>
    <row r="13" spans="1:12" ht="14.15" x14ac:dyDescent="0.35">
      <c r="A13" s="23"/>
      <c r="B13" s="24"/>
      <c r="C13" s="25"/>
      <c r="D13" s="26" t="s">
        <v>31</v>
      </c>
      <c r="E13" s="72"/>
      <c r="F13" s="73">
        <f>SUM(F6:F12)</f>
        <v>513</v>
      </c>
      <c r="G13" s="74">
        <f>SUM(G6:G12)</f>
        <v>18.722000000000001</v>
      </c>
      <c r="H13" s="74">
        <f>SUM(H6:H12)</f>
        <v>19.081</v>
      </c>
      <c r="I13" s="74">
        <f>SUM(I6:I12)</f>
        <v>87.398999999999987</v>
      </c>
      <c r="J13" s="73">
        <f>SUM(J6:J12)</f>
        <v>610</v>
      </c>
      <c r="K13" s="75"/>
      <c r="L13" s="73">
        <v>77.760000000000005</v>
      </c>
    </row>
    <row r="14" spans="1:12" ht="14.15" x14ac:dyDescent="0.3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4.15" x14ac:dyDescent="0.3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4.15" x14ac:dyDescent="0.3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4.15" x14ac:dyDescent="0.3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4.15" x14ac:dyDescent="0.3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4.15" x14ac:dyDescent="0.3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4.15" x14ac:dyDescent="0.3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4.15" x14ac:dyDescent="0.3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4.15" x14ac:dyDescent="0.3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4.15" x14ac:dyDescent="0.3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6" thickBot="1" x14ac:dyDescent="0.4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513</v>
      </c>
      <c r="G24" s="36">
        <f t="shared" ref="G24:J24" si="2">G13+G23</f>
        <v>18.722000000000001</v>
      </c>
      <c r="H24" s="36">
        <f t="shared" si="2"/>
        <v>19.081</v>
      </c>
      <c r="I24" s="36">
        <f t="shared" si="2"/>
        <v>87.398999999999987</v>
      </c>
      <c r="J24" s="36">
        <f t="shared" si="2"/>
        <v>610</v>
      </c>
      <c r="K24" s="36"/>
      <c r="L24" s="36">
        <f t="shared" ref="L24" si="3">L13+L23</f>
        <v>77.760000000000005</v>
      </c>
    </row>
    <row r="25" spans="1:12" ht="28.3" x14ac:dyDescent="0.35">
      <c r="A25" s="37">
        <v>1</v>
      </c>
      <c r="B25" s="16">
        <v>2</v>
      </c>
      <c r="C25" s="11" t="s">
        <v>18</v>
      </c>
      <c r="D25" s="48" t="s">
        <v>19</v>
      </c>
      <c r="E25" s="101" t="s">
        <v>61</v>
      </c>
      <c r="F25" s="102">
        <v>180</v>
      </c>
      <c r="G25" s="103">
        <v>13.404999999999999</v>
      </c>
      <c r="H25" s="103">
        <v>15.241</v>
      </c>
      <c r="I25" s="103">
        <v>29.783999999999999</v>
      </c>
      <c r="J25" s="102">
        <v>310</v>
      </c>
      <c r="K25" s="60" t="s">
        <v>62</v>
      </c>
      <c r="L25" s="71"/>
    </row>
    <row r="26" spans="1:12" ht="14.15" x14ac:dyDescent="0.3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4.15" x14ac:dyDescent="0.3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4.15" x14ac:dyDescent="0.35">
      <c r="A28" s="37"/>
      <c r="B28" s="16"/>
      <c r="C28" s="17"/>
      <c r="D28" s="20" t="s">
        <v>21</v>
      </c>
      <c r="E28" s="65" t="s">
        <v>39</v>
      </c>
      <c r="F28" s="64">
        <v>52</v>
      </c>
      <c r="G28" s="67">
        <v>3.1720000000000002</v>
      </c>
      <c r="H28" s="67">
        <v>0.47599999999999998</v>
      </c>
      <c r="I28" s="67">
        <v>24.324000000000002</v>
      </c>
      <c r="J28" s="64">
        <v>129</v>
      </c>
      <c r="K28" s="63"/>
      <c r="L28" s="62"/>
    </row>
    <row r="29" spans="1:12" ht="14.15" x14ac:dyDescent="0.35">
      <c r="A29" s="37"/>
      <c r="B29" s="16"/>
      <c r="C29" s="17"/>
      <c r="D29" s="109"/>
      <c r="E29" s="61"/>
      <c r="F29" s="62"/>
      <c r="G29" s="76"/>
      <c r="H29" s="76"/>
      <c r="I29" s="76"/>
      <c r="J29" s="62"/>
      <c r="K29" s="63"/>
      <c r="L29" s="62"/>
    </row>
    <row r="30" spans="1:12" ht="14.15" x14ac:dyDescent="0.35">
      <c r="A30" s="37"/>
      <c r="B30" s="16"/>
      <c r="C30" s="17"/>
      <c r="D30" s="20" t="s">
        <v>24</v>
      </c>
      <c r="E30" s="98" t="s">
        <v>94</v>
      </c>
      <c r="F30" s="99">
        <v>60</v>
      </c>
      <c r="G30" s="100">
        <v>0.96099999999999997</v>
      </c>
      <c r="H30" s="100">
        <v>3.0510000000000002</v>
      </c>
      <c r="I30" s="100">
        <v>5.5129999999999999</v>
      </c>
      <c r="J30" s="99">
        <v>54</v>
      </c>
      <c r="K30" s="78" t="s">
        <v>95</v>
      </c>
      <c r="L30" s="62"/>
    </row>
    <row r="31" spans="1:12" ht="14.15" x14ac:dyDescent="0.35">
      <c r="A31" s="37"/>
      <c r="B31" s="16"/>
      <c r="C31" s="17"/>
      <c r="D31" s="109"/>
      <c r="E31" s="61"/>
      <c r="F31" s="62"/>
      <c r="G31" s="76"/>
      <c r="H31" s="76"/>
      <c r="I31" s="76"/>
      <c r="J31" s="62"/>
      <c r="K31" s="63"/>
      <c r="L31" s="62"/>
    </row>
    <row r="32" spans="1:12" ht="14.15" x14ac:dyDescent="0.35">
      <c r="A32" s="38"/>
      <c r="B32" s="24"/>
      <c r="C32" s="25"/>
      <c r="D32" s="26" t="s">
        <v>31</v>
      </c>
      <c r="E32" s="72"/>
      <c r="F32" s="73">
        <f>SUM(F25:F31)</f>
        <v>500</v>
      </c>
      <c r="G32" s="74">
        <f>SUM(G25:G31)</f>
        <v>17.544999999999998</v>
      </c>
      <c r="H32" s="74">
        <f>SUM(H25:H31)</f>
        <v>18.770000000000003</v>
      </c>
      <c r="I32" s="74">
        <f>SUM(I25:I31)</f>
        <v>67.606999999999999</v>
      </c>
      <c r="J32" s="73">
        <f>SUM(J25:J31)</f>
        <v>525</v>
      </c>
      <c r="K32" s="75"/>
      <c r="L32" s="73">
        <v>77.760000000000005</v>
      </c>
    </row>
    <row r="33" spans="1:12" ht="14.15" x14ac:dyDescent="0.3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4.15" x14ac:dyDescent="0.3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4.15" x14ac:dyDescent="0.3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4.15" x14ac:dyDescent="0.3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4.15" x14ac:dyDescent="0.3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4.15" x14ac:dyDescent="0.3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4.15" x14ac:dyDescent="0.3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4.15" x14ac:dyDescent="0.3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4.15" x14ac:dyDescent="0.3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4.15" x14ac:dyDescent="0.3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4.6" thickBot="1" x14ac:dyDescent="0.4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500</v>
      </c>
      <c r="G43" s="36">
        <f t="shared" ref="G43:J43" si="6">G32+G42</f>
        <v>17.544999999999998</v>
      </c>
      <c r="H43" s="36">
        <f t="shared" si="6"/>
        <v>18.770000000000003</v>
      </c>
      <c r="I43" s="36">
        <f t="shared" si="6"/>
        <v>67.606999999999999</v>
      </c>
      <c r="J43" s="36">
        <f t="shared" si="6"/>
        <v>525</v>
      </c>
      <c r="K43" s="36"/>
      <c r="L43" s="36">
        <f t="shared" ref="L43" si="7">L32+L42</f>
        <v>77.760000000000005</v>
      </c>
    </row>
    <row r="44" spans="1:12" ht="14.15" x14ac:dyDescent="0.35">
      <c r="A44" s="9">
        <v>1</v>
      </c>
      <c r="B44" s="10">
        <v>3</v>
      </c>
      <c r="C44" s="11" t="s">
        <v>18</v>
      </c>
      <c r="D44" s="48" t="s">
        <v>19</v>
      </c>
      <c r="E44" s="101" t="s">
        <v>53</v>
      </c>
      <c r="F44" s="102">
        <v>190</v>
      </c>
      <c r="G44" s="103">
        <v>12.76</v>
      </c>
      <c r="H44" s="103">
        <v>15.784000000000001</v>
      </c>
      <c r="I44" s="103">
        <v>44.883000000000003</v>
      </c>
      <c r="J44" s="102">
        <v>373</v>
      </c>
      <c r="K44" s="60" t="s">
        <v>63</v>
      </c>
      <c r="L44" s="13"/>
    </row>
    <row r="45" spans="1:12" ht="14.15" x14ac:dyDescent="0.3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28.3" x14ac:dyDescent="0.35">
      <c r="A46" s="15"/>
      <c r="B46" s="16"/>
      <c r="C46" s="17"/>
      <c r="D46" s="20" t="s">
        <v>20</v>
      </c>
      <c r="E46" s="43" t="s">
        <v>72</v>
      </c>
      <c r="F46" s="64">
        <v>200</v>
      </c>
      <c r="G46" s="67">
        <v>0.12</v>
      </c>
      <c r="H46" s="67">
        <v>0.03</v>
      </c>
      <c r="I46" s="67">
        <v>11.57</v>
      </c>
      <c r="J46" s="64">
        <v>48</v>
      </c>
      <c r="K46" s="63" t="s">
        <v>73</v>
      </c>
      <c r="L46" s="19"/>
    </row>
    <row r="47" spans="1:12" ht="15.75" customHeight="1" x14ac:dyDescent="0.3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4.15" x14ac:dyDescent="0.3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19"/>
    </row>
    <row r="49" spans="1:12" ht="14.15" x14ac:dyDescent="0.35">
      <c r="A49" s="15"/>
      <c r="B49" s="16"/>
      <c r="C49" s="17"/>
      <c r="D49" s="20" t="s">
        <v>24</v>
      </c>
      <c r="E49" s="98" t="s">
        <v>81</v>
      </c>
      <c r="F49" s="99">
        <v>60</v>
      </c>
      <c r="G49" s="100">
        <v>0.66</v>
      </c>
      <c r="H49" s="100">
        <v>0.12</v>
      </c>
      <c r="I49" s="100">
        <v>2.2799999999999998</v>
      </c>
      <c r="J49" s="99">
        <v>14</v>
      </c>
      <c r="K49" s="78" t="s">
        <v>82</v>
      </c>
      <c r="L49" s="19"/>
    </row>
    <row r="50" spans="1:12" ht="14.15" x14ac:dyDescent="0.35">
      <c r="A50" s="15"/>
      <c r="B50" s="16"/>
      <c r="C50" s="17"/>
      <c r="D50" s="90" t="s">
        <v>47</v>
      </c>
      <c r="E50" s="43" t="s">
        <v>52</v>
      </c>
      <c r="F50" s="64">
        <v>15</v>
      </c>
      <c r="G50" s="67">
        <v>1.246</v>
      </c>
      <c r="H50" s="67">
        <v>4.3140000000000001</v>
      </c>
      <c r="I50" s="67">
        <v>9.27</v>
      </c>
      <c r="J50" s="64">
        <v>81</v>
      </c>
      <c r="K50" s="63"/>
      <c r="L50" s="19"/>
    </row>
    <row r="51" spans="1:12" ht="14.15" x14ac:dyDescent="0.35">
      <c r="A51" s="23"/>
      <c r="B51" s="24"/>
      <c r="C51" s="25"/>
      <c r="D51" s="26" t="s">
        <v>31</v>
      </c>
      <c r="E51" s="27"/>
      <c r="F51" s="73">
        <f>SUM(F44:F50)</f>
        <v>505</v>
      </c>
      <c r="G51" s="74">
        <f t="shared" ref="G51:J51" si="8">SUM(G44:G50)</f>
        <v>17.305999999999997</v>
      </c>
      <c r="H51" s="74">
        <f>SUM(H44:H50)</f>
        <v>20.608000000000001</v>
      </c>
      <c r="I51" s="74">
        <f t="shared" si="8"/>
        <v>86.843000000000004</v>
      </c>
      <c r="J51" s="73">
        <f t="shared" si="8"/>
        <v>607</v>
      </c>
      <c r="K51" s="29"/>
      <c r="L51" s="73">
        <v>77.760000000000005</v>
      </c>
    </row>
    <row r="52" spans="1:12" ht="14.15" x14ac:dyDescent="0.3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4.15" x14ac:dyDescent="0.3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4.15" x14ac:dyDescent="0.3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4.15" x14ac:dyDescent="0.3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4.15" x14ac:dyDescent="0.3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4.15" x14ac:dyDescent="0.3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4.15" x14ac:dyDescent="0.3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4.15" x14ac:dyDescent="0.3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4.15" x14ac:dyDescent="0.3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4.15" x14ac:dyDescent="0.3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4.6" thickBot="1" x14ac:dyDescent="0.4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505</v>
      </c>
      <c r="G62" s="36">
        <f t="shared" ref="G62:J62" si="11">G51+G61</f>
        <v>17.305999999999997</v>
      </c>
      <c r="H62" s="36">
        <f t="shared" si="11"/>
        <v>20.608000000000001</v>
      </c>
      <c r="I62" s="36">
        <f t="shared" si="11"/>
        <v>86.843000000000004</v>
      </c>
      <c r="J62" s="36">
        <f t="shared" si="11"/>
        <v>607</v>
      </c>
      <c r="K62" s="36"/>
      <c r="L62" s="36">
        <f t="shared" ref="L62" si="12">L51+L61</f>
        <v>77.760000000000005</v>
      </c>
    </row>
    <row r="63" spans="1:12" ht="30.75" customHeight="1" x14ac:dyDescent="0.35">
      <c r="A63" s="9">
        <v>1</v>
      </c>
      <c r="B63" s="10">
        <v>4</v>
      </c>
      <c r="C63" s="11" t="s">
        <v>18</v>
      </c>
      <c r="D63" s="48" t="s">
        <v>19</v>
      </c>
      <c r="E63" s="91" t="s">
        <v>66</v>
      </c>
      <c r="F63" s="92">
        <v>180</v>
      </c>
      <c r="G63" s="93">
        <v>16.664000000000001</v>
      </c>
      <c r="H63" s="93">
        <v>15.872</v>
      </c>
      <c r="I63" s="93">
        <v>31.138000000000002</v>
      </c>
      <c r="J63" s="92">
        <v>334</v>
      </c>
      <c r="K63" s="81" t="s">
        <v>67</v>
      </c>
      <c r="L63" s="71"/>
    </row>
    <row r="64" spans="1:12" ht="14.15" x14ac:dyDescent="0.35">
      <c r="A64" s="15"/>
      <c r="B64" s="16"/>
      <c r="C64" s="17"/>
      <c r="D64" s="41"/>
      <c r="E64" s="94"/>
      <c r="F64" s="95"/>
      <c r="G64" s="95"/>
      <c r="H64" s="95"/>
      <c r="I64" s="95"/>
      <c r="J64" s="95"/>
      <c r="K64" s="68"/>
      <c r="L64" s="62"/>
    </row>
    <row r="65" spans="1:12" ht="14.15" x14ac:dyDescent="0.3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4.15" x14ac:dyDescent="0.3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4.15" x14ac:dyDescent="0.35">
      <c r="A67" s="15"/>
      <c r="B67" s="16"/>
      <c r="C67" s="17"/>
      <c r="D67" s="20" t="s">
        <v>22</v>
      </c>
      <c r="E67" s="43" t="s">
        <v>65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46</v>
      </c>
      <c r="L67" s="62"/>
    </row>
    <row r="68" spans="1:12" ht="14.15" x14ac:dyDescent="0.35">
      <c r="A68" s="15"/>
      <c r="B68" s="16"/>
      <c r="C68" s="17"/>
      <c r="D68" s="41"/>
      <c r="E68" s="94"/>
      <c r="F68" s="95"/>
      <c r="G68" s="95"/>
      <c r="H68" s="95"/>
      <c r="I68" s="95"/>
      <c r="J68" s="95"/>
      <c r="K68" s="68"/>
      <c r="L68" s="62"/>
    </row>
    <row r="69" spans="1:12" ht="14.15" x14ac:dyDescent="0.35">
      <c r="A69" s="15"/>
      <c r="B69" s="16"/>
      <c r="C69" s="17"/>
      <c r="D69" s="41"/>
      <c r="E69" s="94"/>
      <c r="F69" s="95"/>
      <c r="G69" s="95"/>
      <c r="H69" s="95"/>
      <c r="I69" s="95"/>
      <c r="J69" s="95"/>
      <c r="K69" s="68"/>
      <c r="L69" s="19"/>
    </row>
    <row r="70" spans="1:12" ht="14.6" thickBot="1" x14ac:dyDescent="0.4">
      <c r="A70" s="23"/>
      <c r="B70" s="24"/>
      <c r="C70" s="25"/>
      <c r="D70" s="79" t="s">
        <v>31</v>
      </c>
      <c r="E70" s="72"/>
      <c r="F70" s="73">
        <f>SUM(F63:F69)</f>
        <v>528</v>
      </c>
      <c r="G70" s="74">
        <f>SUM(G63:G69)</f>
        <v>19.591000000000001</v>
      </c>
      <c r="H70" s="74">
        <f>SUM(H63:H69)</f>
        <v>16.634</v>
      </c>
      <c r="I70" s="74">
        <f>SUM(I63:I69)</f>
        <v>67.763999999999996</v>
      </c>
      <c r="J70" s="73">
        <f>SUM(J63:J69)</f>
        <v>504</v>
      </c>
      <c r="K70" s="75"/>
      <c r="L70" s="73">
        <v>77.760000000000005</v>
      </c>
    </row>
    <row r="71" spans="1:12" ht="14.15" x14ac:dyDescent="0.3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4.15" x14ac:dyDescent="0.3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4.15" x14ac:dyDescent="0.3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45" x14ac:dyDescent="0.3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4.15" x14ac:dyDescent="0.3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4.15" x14ac:dyDescent="0.3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4.15" x14ac:dyDescent="0.3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4.15" x14ac:dyDescent="0.3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4.15" x14ac:dyDescent="0.3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4.15" x14ac:dyDescent="0.3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3">SUM(H71:H79)</f>
        <v>0</v>
      </c>
      <c r="I80" s="28">
        <f t="shared" si="13"/>
        <v>0</v>
      </c>
      <c r="J80" s="28">
        <f t="shared" si="13"/>
        <v>0</v>
      </c>
      <c r="K80" s="29"/>
      <c r="L80" s="28">
        <f t="shared" ref="L80" si="14">SUM(L71:L79)</f>
        <v>0</v>
      </c>
    </row>
    <row r="81" spans="1:12" ht="14.6" thickBot="1" x14ac:dyDescent="0.4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528</v>
      </c>
      <c r="G81" s="36">
        <f t="shared" ref="G81:J81" si="15">G70+G80</f>
        <v>19.591000000000001</v>
      </c>
      <c r="H81" s="36">
        <f t="shared" si="15"/>
        <v>16.634</v>
      </c>
      <c r="I81" s="36">
        <f t="shared" si="15"/>
        <v>67.763999999999996</v>
      </c>
      <c r="J81" s="36">
        <f t="shared" si="15"/>
        <v>504</v>
      </c>
      <c r="K81" s="36"/>
      <c r="L81" s="36">
        <f t="shared" ref="L81" si="16">L70+L80</f>
        <v>77.760000000000005</v>
      </c>
    </row>
    <row r="82" spans="1:12" ht="28.3" x14ac:dyDescent="0.3">
      <c r="A82" s="110">
        <v>1</v>
      </c>
      <c r="B82" s="111">
        <v>5</v>
      </c>
      <c r="C82" s="112" t="s">
        <v>18</v>
      </c>
      <c r="D82" s="48" t="s">
        <v>19</v>
      </c>
      <c r="E82" s="69" t="s">
        <v>70</v>
      </c>
      <c r="F82" s="88">
        <v>95</v>
      </c>
      <c r="G82" s="89">
        <v>13.015000000000001</v>
      </c>
      <c r="H82" s="89">
        <v>15.079000000000001</v>
      </c>
      <c r="I82" s="89">
        <v>26.876000000000001</v>
      </c>
      <c r="J82" s="88">
        <v>295</v>
      </c>
      <c r="K82" s="70" t="s">
        <v>71</v>
      </c>
      <c r="L82" s="45"/>
    </row>
    <row r="83" spans="1:12" ht="15.45" x14ac:dyDescent="0.35">
      <c r="A83" s="15"/>
      <c r="B83" s="16"/>
      <c r="C83" s="17"/>
      <c r="D83" s="20" t="s">
        <v>19</v>
      </c>
      <c r="E83" s="43" t="s">
        <v>51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68</v>
      </c>
      <c r="L83" s="46"/>
    </row>
    <row r="84" spans="1:12" ht="15.45" x14ac:dyDescent="0.3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45" x14ac:dyDescent="0.35">
      <c r="A85" s="15"/>
      <c r="B85" s="16"/>
      <c r="C85" s="17"/>
      <c r="D85" s="20" t="s">
        <v>21</v>
      </c>
      <c r="E85" s="65" t="s">
        <v>85</v>
      </c>
      <c r="F85" s="64">
        <v>20</v>
      </c>
      <c r="G85" s="67">
        <v>1</v>
      </c>
      <c r="H85" s="67">
        <v>0.2</v>
      </c>
      <c r="I85" s="67">
        <v>9</v>
      </c>
      <c r="J85" s="64">
        <v>44</v>
      </c>
      <c r="K85" s="63"/>
      <c r="L85" s="46"/>
    </row>
    <row r="86" spans="1:12" ht="15.45" x14ac:dyDescent="0.35">
      <c r="A86" s="15"/>
      <c r="B86" s="16"/>
      <c r="C86" s="17"/>
      <c r="D86" s="41"/>
      <c r="E86" s="114"/>
      <c r="F86" s="115"/>
      <c r="G86" s="115"/>
      <c r="H86" s="115"/>
      <c r="I86" s="115"/>
      <c r="J86" s="115"/>
      <c r="K86" s="116"/>
      <c r="L86" s="46"/>
    </row>
    <row r="87" spans="1:12" ht="28.3" x14ac:dyDescent="0.35">
      <c r="A87" s="15"/>
      <c r="B87" s="16"/>
      <c r="C87" s="17"/>
      <c r="D87" s="20" t="s">
        <v>24</v>
      </c>
      <c r="E87" s="98" t="s">
        <v>83</v>
      </c>
      <c r="F87" s="99">
        <v>60</v>
      </c>
      <c r="G87" s="100">
        <v>0.42</v>
      </c>
      <c r="H87" s="100">
        <v>0.06</v>
      </c>
      <c r="I87" s="100">
        <v>1.1399999999999999</v>
      </c>
      <c r="J87" s="99">
        <v>7</v>
      </c>
      <c r="K87" s="78" t="s">
        <v>84</v>
      </c>
      <c r="L87" s="46"/>
    </row>
    <row r="88" spans="1:12" ht="14.15" x14ac:dyDescent="0.35">
      <c r="A88" s="15"/>
      <c r="B88" s="16"/>
      <c r="C88" s="17"/>
      <c r="D88" s="41"/>
      <c r="E88" s="114"/>
      <c r="F88" s="115"/>
      <c r="G88" s="115"/>
      <c r="H88" s="115"/>
      <c r="I88" s="115"/>
      <c r="J88" s="115"/>
      <c r="K88" s="116"/>
      <c r="L88" s="19"/>
    </row>
    <row r="89" spans="1:12" ht="15.75" customHeight="1" x14ac:dyDescent="0.35">
      <c r="A89" s="23"/>
      <c r="B89" s="24"/>
      <c r="C89" s="25"/>
      <c r="D89" s="26" t="s">
        <v>31</v>
      </c>
      <c r="E89" s="27"/>
      <c r="F89" s="73">
        <f>SUM(F82:F88)</f>
        <v>533</v>
      </c>
      <c r="G89" s="74">
        <f>SUM(G82:G88)</f>
        <v>17.724000000000004</v>
      </c>
      <c r="H89" s="74">
        <f>SUM(H82:H88)</f>
        <v>19.997999999999998</v>
      </c>
      <c r="I89" s="74">
        <f>SUM(I82:I88)</f>
        <v>67.029000000000011</v>
      </c>
      <c r="J89" s="73">
        <f>SUM(J82:J88)</f>
        <v>524</v>
      </c>
      <c r="K89" s="29"/>
      <c r="L89" s="73">
        <v>77.760000000000005</v>
      </c>
    </row>
    <row r="90" spans="1:12" ht="14.15" x14ac:dyDescent="0.3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4.15" x14ac:dyDescent="0.3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4.15" x14ac:dyDescent="0.3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4.15" x14ac:dyDescent="0.3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4.15" x14ac:dyDescent="0.3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4.15" x14ac:dyDescent="0.3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4.15" x14ac:dyDescent="0.3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4.15" x14ac:dyDescent="0.3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4.15" x14ac:dyDescent="0.3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4.15" x14ac:dyDescent="0.3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7">SUM(G90:G98)</f>
        <v>0</v>
      </c>
      <c r="H99" s="28">
        <f t="shared" si="17"/>
        <v>0</v>
      </c>
      <c r="I99" s="28">
        <f t="shared" si="17"/>
        <v>0</v>
      </c>
      <c r="J99" s="28">
        <f t="shared" si="17"/>
        <v>0</v>
      </c>
      <c r="K99" s="29"/>
      <c r="L99" s="28">
        <f t="shared" ref="L99" si="18">SUM(L90:L98)</f>
        <v>0</v>
      </c>
    </row>
    <row r="100" spans="1:12" ht="14.6" thickBot="1" x14ac:dyDescent="0.4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533</v>
      </c>
      <c r="G100" s="36">
        <f t="shared" ref="G100:J100" si="19">G89+G99</f>
        <v>17.724000000000004</v>
      </c>
      <c r="H100" s="36">
        <f t="shared" si="19"/>
        <v>19.997999999999998</v>
      </c>
      <c r="I100" s="36">
        <f t="shared" si="19"/>
        <v>67.029000000000011</v>
      </c>
      <c r="J100" s="36">
        <f t="shared" si="19"/>
        <v>524</v>
      </c>
      <c r="K100" s="36"/>
      <c r="L100" s="36">
        <f t="shared" ref="L100" si="20">L89+L99</f>
        <v>77.760000000000005</v>
      </c>
    </row>
    <row r="101" spans="1:12" ht="32.25" customHeight="1" x14ac:dyDescent="0.35">
      <c r="A101" s="9">
        <v>1</v>
      </c>
      <c r="B101" s="10">
        <v>6</v>
      </c>
      <c r="C101" s="11" t="s">
        <v>18</v>
      </c>
      <c r="D101" s="48" t="s">
        <v>19</v>
      </c>
      <c r="E101" s="101" t="s">
        <v>86</v>
      </c>
      <c r="F101" s="102">
        <v>120</v>
      </c>
      <c r="G101" s="103">
        <v>10.956</v>
      </c>
      <c r="H101" s="103">
        <v>11.236000000000001</v>
      </c>
      <c r="I101" s="103">
        <v>14.162000000000001</v>
      </c>
      <c r="J101" s="102">
        <v>202</v>
      </c>
      <c r="K101" s="66" t="s">
        <v>42</v>
      </c>
      <c r="L101" s="71"/>
    </row>
    <row r="102" spans="1:12" ht="14.15" x14ac:dyDescent="0.35">
      <c r="A102" s="15"/>
      <c r="B102" s="16"/>
      <c r="C102" s="17"/>
      <c r="D102" s="20" t="s">
        <v>19</v>
      </c>
      <c r="E102" s="43" t="s">
        <v>69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56</v>
      </c>
      <c r="L102" s="62"/>
    </row>
    <row r="103" spans="1:12" ht="14.15" x14ac:dyDescent="0.35">
      <c r="A103" s="15"/>
      <c r="B103" s="16"/>
      <c r="C103" s="17"/>
      <c r="D103" s="20" t="s">
        <v>20</v>
      </c>
      <c r="E103" s="43" t="s">
        <v>87</v>
      </c>
      <c r="F103" s="64">
        <v>200</v>
      </c>
      <c r="G103" s="67">
        <v>0.8</v>
      </c>
      <c r="H103" s="67">
        <v>6.4000000000000001E-2</v>
      </c>
      <c r="I103" s="67">
        <v>18.46</v>
      </c>
      <c r="J103" s="64">
        <v>79</v>
      </c>
      <c r="K103" s="63" t="s">
        <v>41</v>
      </c>
      <c r="L103" s="62"/>
    </row>
    <row r="104" spans="1:12" ht="14.15" x14ac:dyDescent="0.3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4.15" x14ac:dyDescent="0.35">
      <c r="A105" s="15"/>
      <c r="B105" s="16"/>
      <c r="C105" s="17"/>
      <c r="D105" s="41"/>
      <c r="E105" s="114"/>
      <c r="F105" s="115"/>
      <c r="G105" s="115"/>
      <c r="H105" s="115"/>
      <c r="I105" s="115"/>
      <c r="J105" s="115"/>
      <c r="K105" s="78"/>
      <c r="L105" s="62"/>
    </row>
    <row r="106" spans="1:12" ht="14.15" x14ac:dyDescent="0.35">
      <c r="A106" s="15"/>
      <c r="B106" s="16"/>
      <c r="C106" s="17"/>
      <c r="D106" s="41"/>
      <c r="E106" s="114"/>
      <c r="F106" s="115"/>
      <c r="G106" s="115"/>
      <c r="H106" s="115"/>
      <c r="I106" s="115"/>
      <c r="J106" s="115"/>
      <c r="K106" s="78"/>
      <c r="L106" s="62"/>
    </row>
    <row r="107" spans="1:12" ht="14.15" x14ac:dyDescent="0.35">
      <c r="A107" s="15"/>
      <c r="B107" s="16"/>
      <c r="C107" s="17"/>
      <c r="D107" s="41"/>
      <c r="E107" s="114"/>
      <c r="F107" s="115"/>
      <c r="G107" s="115"/>
      <c r="H107" s="115"/>
      <c r="I107" s="115"/>
      <c r="J107" s="115"/>
      <c r="K107" s="78"/>
      <c r="L107" s="62"/>
    </row>
    <row r="108" spans="1:12" ht="14.15" x14ac:dyDescent="0.35">
      <c r="A108" s="23"/>
      <c r="B108" s="24"/>
      <c r="C108" s="25"/>
      <c r="D108" s="26" t="s">
        <v>31</v>
      </c>
      <c r="E108" s="72"/>
      <c r="F108" s="73">
        <f>SUM(F101:F107)</f>
        <v>510</v>
      </c>
      <c r="G108" s="74">
        <f>SUM(G101:G107)</f>
        <v>17.776</v>
      </c>
      <c r="H108" s="73">
        <f>SUM(H101:H107)</f>
        <v>16.303000000000001</v>
      </c>
      <c r="I108" s="74">
        <f>SUM(I101:I107)</f>
        <v>73.489999999999995</v>
      </c>
      <c r="J108" s="73">
        <f>SUM(J101:J107)</f>
        <v>516</v>
      </c>
      <c r="K108" s="75"/>
      <c r="L108" s="73">
        <v>77.760000000000005</v>
      </c>
    </row>
    <row r="109" spans="1:12" ht="14.15" x14ac:dyDescent="0.3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4.15" x14ac:dyDescent="0.3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4.15" x14ac:dyDescent="0.3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4.15" x14ac:dyDescent="0.3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4.15" x14ac:dyDescent="0.3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4.15" x14ac:dyDescent="0.3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4.15" x14ac:dyDescent="0.3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4.15" x14ac:dyDescent="0.3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4.15" x14ac:dyDescent="0.3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4.15" x14ac:dyDescent="0.3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1">SUM(G109:G117)</f>
        <v>0</v>
      </c>
      <c r="H118" s="28">
        <f t="shared" si="21"/>
        <v>0</v>
      </c>
      <c r="I118" s="28">
        <f t="shared" si="21"/>
        <v>0</v>
      </c>
      <c r="J118" s="28">
        <f t="shared" si="21"/>
        <v>0</v>
      </c>
      <c r="K118" s="29"/>
      <c r="L118" s="28">
        <f t="shared" ref="L118" si="22">SUM(L109:L117)</f>
        <v>0</v>
      </c>
    </row>
    <row r="119" spans="1:12" ht="14.6" thickBot="1" x14ac:dyDescent="0.4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510</v>
      </c>
      <c r="G119" s="36">
        <f t="shared" ref="G119:J119" si="23">G108+G118</f>
        <v>17.776</v>
      </c>
      <c r="H119" s="36">
        <f t="shared" si="23"/>
        <v>16.303000000000001</v>
      </c>
      <c r="I119" s="36">
        <f t="shared" si="23"/>
        <v>73.489999999999995</v>
      </c>
      <c r="J119" s="36">
        <f t="shared" si="23"/>
        <v>516</v>
      </c>
      <c r="K119" s="36"/>
      <c r="L119" s="36">
        <f>L108+L118</f>
        <v>77.760000000000005</v>
      </c>
    </row>
    <row r="120" spans="1:12" ht="14.15" x14ac:dyDescent="0.35">
      <c r="A120" s="9">
        <v>2</v>
      </c>
      <c r="B120" s="10">
        <v>1</v>
      </c>
      <c r="C120" s="11" t="s">
        <v>18</v>
      </c>
      <c r="D120" s="48" t="s">
        <v>19</v>
      </c>
      <c r="E120" s="69" t="s">
        <v>58</v>
      </c>
      <c r="F120" s="88">
        <v>94</v>
      </c>
      <c r="G120" s="89">
        <v>9.3629999999999995</v>
      </c>
      <c r="H120" s="89">
        <v>6.4029999999999996</v>
      </c>
      <c r="I120" s="89">
        <v>6.2030000000000003</v>
      </c>
      <c r="J120" s="88">
        <v>120</v>
      </c>
      <c r="K120" s="70" t="s">
        <v>59</v>
      </c>
      <c r="L120" s="71"/>
    </row>
    <row r="121" spans="1:12" ht="14.15" x14ac:dyDescent="0.3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60</v>
      </c>
      <c r="L121" s="62"/>
    </row>
    <row r="122" spans="1:12" ht="14.15" x14ac:dyDescent="0.3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4.15" x14ac:dyDescent="0.3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4.15" x14ac:dyDescent="0.3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4.15" x14ac:dyDescent="0.3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4.15" x14ac:dyDescent="0.35">
      <c r="A126" s="15"/>
      <c r="B126" s="16"/>
      <c r="C126" s="17"/>
      <c r="D126" s="90" t="s">
        <v>47</v>
      </c>
      <c r="E126" s="43" t="s">
        <v>50</v>
      </c>
      <c r="F126" s="64">
        <v>30</v>
      </c>
      <c r="G126" s="64">
        <v>2.331</v>
      </c>
      <c r="H126" s="64">
        <v>8.3650000000000002</v>
      </c>
      <c r="I126" s="67">
        <v>18.449000000000002</v>
      </c>
      <c r="J126" s="64">
        <v>159</v>
      </c>
      <c r="K126" s="22" t="s">
        <v>48</v>
      </c>
      <c r="L126" s="62"/>
    </row>
    <row r="127" spans="1:12" ht="14.15" x14ac:dyDescent="0.35">
      <c r="A127" s="23"/>
      <c r="B127" s="24"/>
      <c r="C127" s="25"/>
      <c r="D127" s="26" t="s">
        <v>31</v>
      </c>
      <c r="E127" s="72"/>
      <c r="F127" s="73">
        <f>SUM(F120:F126)</f>
        <v>522</v>
      </c>
      <c r="G127" s="74">
        <f>SUM(G120:G126)</f>
        <v>19.823</v>
      </c>
      <c r="H127" s="74">
        <f>SUM(H120:H126)</f>
        <v>20.198</v>
      </c>
      <c r="I127" s="74">
        <f>SUM(I120:I126)</f>
        <v>87.384</v>
      </c>
      <c r="J127" s="73">
        <f>SUM(J120:J126)</f>
        <v>614</v>
      </c>
      <c r="K127" s="75"/>
      <c r="L127" s="73">
        <v>77.760000000000005</v>
      </c>
    </row>
    <row r="128" spans="1:12" ht="14.15" x14ac:dyDescent="0.3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4.15" x14ac:dyDescent="0.3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4.15" x14ac:dyDescent="0.3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4.15" x14ac:dyDescent="0.3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4.15" x14ac:dyDescent="0.3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4.15" x14ac:dyDescent="0.3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4.15" x14ac:dyDescent="0.3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4.15" x14ac:dyDescent="0.3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4.15" x14ac:dyDescent="0.3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4.15" x14ac:dyDescent="0.3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4">SUM(G128:G136)</f>
        <v>0</v>
      </c>
      <c r="H137" s="28">
        <f t="shared" si="24"/>
        <v>0</v>
      </c>
      <c r="I137" s="28">
        <f t="shared" si="24"/>
        <v>0</v>
      </c>
      <c r="J137" s="28">
        <f t="shared" si="24"/>
        <v>0</v>
      </c>
      <c r="K137" s="29"/>
      <c r="L137" s="28">
        <f t="shared" ref="L137" si="25">SUM(L128:L136)</f>
        <v>0</v>
      </c>
    </row>
    <row r="138" spans="1:12" ht="14.6" thickBot="1" x14ac:dyDescent="0.4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522</v>
      </c>
      <c r="G138" s="36">
        <f t="shared" ref="G138:J138" si="26">G127+G137</f>
        <v>19.823</v>
      </c>
      <c r="H138" s="36">
        <f t="shared" si="26"/>
        <v>20.198</v>
      </c>
      <c r="I138" s="36">
        <f t="shared" si="26"/>
        <v>87.384</v>
      </c>
      <c r="J138" s="36">
        <f t="shared" si="26"/>
        <v>614</v>
      </c>
      <c r="K138" s="36"/>
      <c r="L138" s="36">
        <f t="shared" ref="L138" si="27">L127+L137</f>
        <v>77.760000000000005</v>
      </c>
    </row>
    <row r="139" spans="1:12" ht="28.3" x14ac:dyDescent="0.35">
      <c r="A139" s="37">
        <v>2</v>
      </c>
      <c r="B139" s="16">
        <v>2</v>
      </c>
      <c r="C139" s="11" t="s">
        <v>18</v>
      </c>
      <c r="D139" s="48" t="s">
        <v>19</v>
      </c>
      <c r="E139" s="101" t="s">
        <v>88</v>
      </c>
      <c r="F139" s="92">
        <v>190</v>
      </c>
      <c r="G139" s="93">
        <v>12.912000000000001</v>
      </c>
      <c r="H139" s="93">
        <v>15.198</v>
      </c>
      <c r="I139" s="93">
        <v>31.09</v>
      </c>
      <c r="J139" s="92">
        <v>313</v>
      </c>
      <c r="K139" s="81" t="s">
        <v>89</v>
      </c>
      <c r="L139" s="71"/>
    </row>
    <row r="140" spans="1:12" ht="14.15" x14ac:dyDescent="0.3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14.15" x14ac:dyDescent="0.3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4.15" x14ac:dyDescent="0.3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4.15" x14ac:dyDescent="0.35">
      <c r="A143" s="37"/>
      <c r="B143" s="16"/>
      <c r="C143" s="17"/>
      <c r="D143" s="20" t="s">
        <v>22</v>
      </c>
      <c r="E143" s="43" t="s">
        <v>65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4.15" x14ac:dyDescent="0.35">
      <c r="A144" s="37"/>
      <c r="B144" s="16"/>
      <c r="C144" s="17"/>
      <c r="D144" s="41"/>
      <c r="E144" s="97"/>
      <c r="F144" s="97"/>
      <c r="G144" s="97"/>
      <c r="H144" s="97"/>
      <c r="I144" s="97"/>
      <c r="J144" s="97"/>
      <c r="K144" s="97"/>
      <c r="L144" s="62"/>
    </row>
    <row r="145" spans="1:12" ht="14.15" x14ac:dyDescent="0.35">
      <c r="A145" s="37"/>
      <c r="B145" s="16"/>
      <c r="C145" s="17"/>
      <c r="D145" s="41"/>
      <c r="E145" s="97"/>
      <c r="F145" s="97"/>
      <c r="G145" s="97"/>
      <c r="H145" s="97"/>
      <c r="I145" s="97"/>
      <c r="J145" s="97"/>
      <c r="K145" s="97"/>
      <c r="L145" s="62"/>
    </row>
    <row r="146" spans="1:12" ht="14.15" x14ac:dyDescent="0.35">
      <c r="A146" s="38"/>
      <c r="B146" s="24"/>
      <c r="C146" s="25"/>
      <c r="D146" s="26" t="s">
        <v>31</v>
      </c>
      <c r="E146" s="72"/>
      <c r="F146" s="73">
        <f>SUM(F139:F145)</f>
        <v>538</v>
      </c>
      <c r="G146" s="74">
        <f>SUM(G139:G145)</f>
        <v>15.839</v>
      </c>
      <c r="H146" s="74">
        <f>SUM(H139:H145)</f>
        <v>15.96</v>
      </c>
      <c r="I146" s="74">
        <f>SUM(I139:I145)</f>
        <v>67.715999999999994</v>
      </c>
      <c r="J146" s="73">
        <f>SUM(J139:J145)</f>
        <v>483</v>
      </c>
      <c r="K146" s="75"/>
      <c r="L146" s="73">
        <v>77.760000000000005</v>
      </c>
    </row>
    <row r="147" spans="1:12" ht="14.15" x14ac:dyDescent="0.3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4.15" x14ac:dyDescent="0.3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4.15" x14ac:dyDescent="0.3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4.15" x14ac:dyDescent="0.3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4.15" x14ac:dyDescent="0.3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4.15" x14ac:dyDescent="0.3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4.15" x14ac:dyDescent="0.3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4.15" x14ac:dyDescent="0.3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4.15" x14ac:dyDescent="0.3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4.15" x14ac:dyDescent="0.3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8">SUM(G147:G155)</f>
        <v>0</v>
      </c>
      <c r="H156" s="28">
        <f t="shared" si="28"/>
        <v>0</v>
      </c>
      <c r="I156" s="28">
        <f t="shared" si="28"/>
        <v>0</v>
      </c>
      <c r="J156" s="28">
        <f t="shared" si="28"/>
        <v>0</v>
      </c>
      <c r="K156" s="29"/>
      <c r="L156" s="28">
        <f t="shared" ref="L156" si="29">SUM(L147:L155)</f>
        <v>0</v>
      </c>
    </row>
    <row r="157" spans="1:12" ht="15.75" customHeight="1" thickBot="1" x14ac:dyDescent="0.4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538</v>
      </c>
      <c r="G157" s="36">
        <f t="shared" ref="G157:J157" si="30">G146+G156</f>
        <v>15.839</v>
      </c>
      <c r="H157" s="36">
        <f t="shared" si="30"/>
        <v>15.96</v>
      </c>
      <c r="I157" s="36">
        <f t="shared" si="30"/>
        <v>67.715999999999994</v>
      </c>
      <c r="J157" s="36">
        <f t="shared" si="30"/>
        <v>483</v>
      </c>
      <c r="K157" s="36"/>
      <c r="L157" s="36">
        <f t="shared" ref="L157" si="31">L146+L156</f>
        <v>77.760000000000005</v>
      </c>
    </row>
    <row r="158" spans="1:12" ht="14.15" x14ac:dyDescent="0.35">
      <c r="A158" s="9">
        <v>2</v>
      </c>
      <c r="B158" s="10">
        <v>3</v>
      </c>
      <c r="C158" s="11" t="s">
        <v>18</v>
      </c>
      <c r="D158" s="48" t="s">
        <v>19</v>
      </c>
      <c r="E158" s="91" t="s">
        <v>90</v>
      </c>
      <c r="F158" s="92">
        <v>90</v>
      </c>
      <c r="G158" s="93">
        <v>10.164999999999999</v>
      </c>
      <c r="H158" s="93">
        <v>13.798999999999999</v>
      </c>
      <c r="I158" s="93">
        <v>2.9580000000000002</v>
      </c>
      <c r="J158" s="92">
        <v>177</v>
      </c>
      <c r="K158" s="80" t="s">
        <v>49</v>
      </c>
      <c r="L158" s="71"/>
    </row>
    <row r="159" spans="1:12" ht="14.15" x14ac:dyDescent="0.35">
      <c r="A159" s="15"/>
      <c r="B159" s="16"/>
      <c r="C159" s="17"/>
      <c r="D159" s="20" t="s">
        <v>19</v>
      </c>
      <c r="E159" s="43" t="s">
        <v>57</v>
      </c>
      <c r="F159" s="64">
        <v>150</v>
      </c>
      <c r="G159" s="67">
        <v>6.6219999999999999</v>
      </c>
      <c r="H159" s="67">
        <v>5.399</v>
      </c>
      <c r="I159" s="67">
        <v>41.875</v>
      </c>
      <c r="J159" s="64">
        <v>242</v>
      </c>
      <c r="K159" s="63" t="s">
        <v>54</v>
      </c>
      <c r="L159" s="77"/>
    </row>
    <row r="160" spans="1:12" ht="14.15" x14ac:dyDescent="0.35">
      <c r="A160" s="15"/>
      <c r="B160" s="16"/>
      <c r="C160" s="17"/>
      <c r="D160" s="20" t="s">
        <v>20</v>
      </c>
      <c r="E160" s="43" t="s">
        <v>74</v>
      </c>
      <c r="F160" s="64">
        <v>200</v>
      </c>
      <c r="G160" s="67">
        <v>0.1</v>
      </c>
      <c r="H160" s="67">
        <v>0.1</v>
      </c>
      <c r="I160" s="67">
        <v>12.43</v>
      </c>
      <c r="J160" s="64">
        <v>52</v>
      </c>
      <c r="K160" s="63" t="s">
        <v>41</v>
      </c>
      <c r="L160" s="77"/>
    </row>
    <row r="161" spans="1:12" ht="14.15" x14ac:dyDescent="0.3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4.15" x14ac:dyDescent="0.3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4.15" x14ac:dyDescent="0.35">
      <c r="A163" s="15"/>
      <c r="B163" s="16"/>
      <c r="C163" s="17"/>
      <c r="D163" s="20" t="s">
        <v>24</v>
      </c>
      <c r="E163" s="98" t="s">
        <v>81</v>
      </c>
      <c r="F163" s="99">
        <v>60</v>
      </c>
      <c r="G163" s="100">
        <v>0.66</v>
      </c>
      <c r="H163" s="100">
        <v>0.12</v>
      </c>
      <c r="I163" s="100">
        <v>2.2799999999999998</v>
      </c>
      <c r="J163" s="99">
        <v>14</v>
      </c>
      <c r="K163" s="78" t="s">
        <v>82</v>
      </c>
      <c r="L163" s="62"/>
    </row>
    <row r="164" spans="1:12" ht="14.15" x14ac:dyDescent="0.35">
      <c r="A164" s="15"/>
      <c r="B164" s="16"/>
      <c r="C164" s="17"/>
      <c r="D164" s="18"/>
      <c r="E164" s="21"/>
      <c r="F164" s="19"/>
      <c r="G164" s="19"/>
      <c r="H164" s="19"/>
      <c r="I164" s="19"/>
      <c r="J164" s="19"/>
      <c r="K164" s="22"/>
      <c r="L164" s="62"/>
    </row>
    <row r="165" spans="1:12" ht="14.15" x14ac:dyDescent="0.35">
      <c r="A165" s="23"/>
      <c r="B165" s="24"/>
      <c r="C165" s="25"/>
      <c r="D165" s="26" t="s">
        <v>31</v>
      </c>
      <c r="E165" s="72"/>
      <c r="F165" s="73">
        <f>SUM(F158:F164)</f>
        <v>540</v>
      </c>
      <c r="G165" s="74">
        <f>SUM(G158:G164)</f>
        <v>20.067</v>
      </c>
      <c r="H165" s="74">
        <f>SUM(H158:H164)</f>
        <v>19.778000000000002</v>
      </c>
      <c r="I165" s="74">
        <f>SUM(I158:I164)</f>
        <v>78.382999999999996</v>
      </c>
      <c r="J165" s="73">
        <f>SUM(J158:J164)</f>
        <v>576</v>
      </c>
      <c r="K165" s="75"/>
      <c r="L165" s="73">
        <v>77.760000000000005</v>
      </c>
    </row>
    <row r="166" spans="1:12" ht="14.15" x14ac:dyDescent="0.3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4.15" x14ac:dyDescent="0.3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4.15" x14ac:dyDescent="0.3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4.15" x14ac:dyDescent="0.3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4.15" x14ac:dyDescent="0.3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4.15" x14ac:dyDescent="0.3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4.15" x14ac:dyDescent="0.3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4.15" x14ac:dyDescent="0.3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4.15" x14ac:dyDescent="0.3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4.15" x14ac:dyDescent="0.3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2">SUM(G166:G174)</f>
        <v>0</v>
      </c>
      <c r="H175" s="28">
        <f t="shared" si="32"/>
        <v>0</v>
      </c>
      <c r="I175" s="28">
        <f t="shared" si="32"/>
        <v>0</v>
      </c>
      <c r="J175" s="28">
        <f t="shared" si="32"/>
        <v>0</v>
      </c>
      <c r="K175" s="29"/>
      <c r="L175" s="28">
        <f t="shared" ref="L175" si="33">SUM(L166:L174)</f>
        <v>0</v>
      </c>
    </row>
    <row r="176" spans="1:12" ht="15.75" customHeight="1" thickBot="1" x14ac:dyDescent="0.4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540</v>
      </c>
      <c r="G176" s="36">
        <f t="shared" ref="G176:J176" si="34">G165+G175</f>
        <v>20.067</v>
      </c>
      <c r="H176" s="36">
        <f t="shared" si="34"/>
        <v>19.778000000000002</v>
      </c>
      <c r="I176" s="36">
        <f t="shared" si="34"/>
        <v>78.382999999999996</v>
      </c>
      <c r="J176" s="36">
        <f t="shared" si="34"/>
        <v>576</v>
      </c>
      <c r="K176" s="36"/>
      <c r="L176" s="36">
        <f t="shared" ref="L176" si="35">L165+L175</f>
        <v>77.760000000000005</v>
      </c>
    </row>
    <row r="177" spans="1:12" ht="14.15" x14ac:dyDescent="0.35">
      <c r="A177" s="9">
        <v>2</v>
      </c>
      <c r="B177" s="10">
        <v>4</v>
      </c>
      <c r="C177" s="11" t="s">
        <v>18</v>
      </c>
      <c r="D177" s="48" t="s">
        <v>19</v>
      </c>
      <c r="E177" s="101" t="s">
        <v>40</v>
      </c>
      <c r="F177" s="102">
        <v>190</v>
      </c>
      <c r="G177" s="103">
        <v>13.603999999999999</v>
      </c>
      <c r="H177" s="103">
        <v>16.643000000000001</v>
      </c>
      <c r="I177" s="103">
        <v>45.965000000000003</v>
      </c>
      <c r="J177" s="102">
        <v>388</v>
      </c>
      <c r="K177" s="60" t="s">
        <v>37</v>
      </c>
      <c r="L177" s="71"/>
    </row>
    <row r="178" spans="1:12" ht="14.15" x14ac:dyDescent="0.3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4"/>
      <c r="L178" s="62"/>
    </row>
    <row r="179" spans="1:12" ht="14.15" x14ac:dyDescent="0.35">
      <c r="A179" s="15"/>
      <c r="B179" s="16"/>
      <c r="C179" s="17"/>
      <c r="D179" s="20" t="s">
        <v>20</v>
      </c>
      <c r="E179" s="43" t="s">
        <v>64</v>
      </c>
      <c r="F179" s="64">
        <v>213</v>
      </c>
      <c r="G179" s="67">
        <v>5.1999999999999998E-2</v>
      </c>
      <c r="H179" s="67">
        <v>7.0000000000000001E-3</v>
      </c>
      <c r="I179" s="67">
        <v>8.1359999999999992</v>
      </c>
      <c r="J179" s="64">
        <v>34</v>
      </c>
      <c r="K179" s="63" t="s">
        <v>41</v>
      </c>
      <c r="L179" s="62"/>
    </row>
    <row r="180" spans="1:12" ht="14.15" x14ac:dyDescent="0.3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4.15" x14ac:dyDescent="0.35">
      <c r="A181" s="15"/>
      <c r="B181" s="16"/>
      <c r="C181" s="17"/>
      <c r="D181" s="41"/>
      <c r="E181" s="97"/>
      <c r="F181" s="97"/>
      <c r="G181" s="97"/>
      <c r="H181" s="97"/>
      <c r="I181" s="97"/>
      <c r="J181" s="97"/>
      <c r="K181" s="97"/>
      <c r="L181" s="62"/>
    </row>
    <row r="182" spans="1:12" ht="14.15" x14ac:dyDescent="0.35">
      <c r="A182" s="15"/>
      <c r="B182" s="16"/>
      <c r="C182" s="17"/>
      <c r="D182" s="20" t="s">
        <v>24</v>
      </c>
      <c r="E182" s="98" t="s">
        <v>94</v>
      </c>
      <c r="F182" s="99">
        <v>60</v>
      </c>
      <c r="G182" s="100">
        <v>0.96099999999999997</v>
      </c>
      <c r="H182" s="100">
        <v>3.0510000000000002</v>
      </c>
      <c r="I182" s="100">
        <v>5.5129999999999999</v>
      </c>
      <c r="J182" s="99">
        <v>54</v>
      </c>
      <c r="K182" s="78" t="s">
        <v>95</v>
      </c>
      <c r="L182" s="19"/>
    </row>
    <row r="183" spans="1:12" ht="14.15" x14ac:dyDescent="0.35">
      <c r="A183" s="15"/>
      <c r="B183" s="16"/>
      <c r="C183" s="17"/>
      <c r="D183" s="41"/>
      <c r="E183" s="97"/>
      <c r="F183" s="97"/>
      <c r="G183" s="97"/>
      <c r="H183" s="97"/>
      <c r="I183" s="97"/>
      <c r="J183" s="97"/>
      <c r="K183" s="97"/>
      <c r="L183" s="19"/>
    </row>
    <row r="184" spans="1:12" ht="14.15" x14ac:dyDescent="0.35">
      <c r="A184" s="23"/>
      <c r="B184" s="24"/>
      <c r="C184" s="25"/>
      <c r="D184" s="26" t="s">
        <v>31</v>
      </c>
      <c r="E184" s="72"/>
      <c r="F184" s="73">
        <f>SUM(F177:F183)</f>
        <v>503</v>
      </c>
      <c r="G184" s="74">
        <f>SUM(G177:G183)</f>
        <v>17.136999999999997</v>
      </c>
      <c r="H184" s="74">
        <f>SUM(H177:H183)</f>
        <v>20.061</v>
      </c>
      <c r="I184" s="74">
        <f>SUM(I177:I183)</f>
        <v>78.454000000000008</v>
      </c>
      <c r="J184" s="73">
        <f>SUM(J177:J183)</f>
        <v>567</v>
      </c>
      <c r="K184" s="75"/>
      <c r="L184" s="73">
        <v>77.760000000000005</v>
      </c>
    </row>
    <row r="185" spans="1:12" ht="14.15" x14ac:dyDescent="0.3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4.15" x14ac:dyDescent="0.3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4.15" x14ac:dyDescent="0.3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4.15" x14ac:dyDescent="0.3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4.15" x14ac:dyDescent="0.3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4.15" x14ac:dyDescent="0.3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4.15" x14ac:dyDescent="0.3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4.15" x14ac:dyDescent="0.3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4.15" x14ac:dyDescent="0.3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4.15" x14ac:dyDescent="0.3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6">SUM(G185:G193)</f>
        <v>0</v>
      </c>
      <c r="H194" s="28">
        <f t="shared" si="36"/>
        <v>0</v>
      </c>
      <c r="I194" s="28">
        <f t="shared" si="36"/>
        <v>0</v>
      </c>
      <c r="J194" s="28">
        <f t="shared" si="36"/>
        <v>0</v>
      </c>
      <c r="K194" s="29"/>
      <c r="L194" s="28">
        <f t="shared" ref="L194" si="37">SUM(L185:L193)</f>
        <v>0</v>
      </c>
    </row>
    <row r="195" spans="1:12" ht="15.75" customHeight="1" thickBot="1" x14ac:dyDescent="0.4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503</v>
      </c>
      <c r="G195" s="36">
        <f t="shared" ref="G195:J195" si="38">G184+G194</f>
        <v>17.136999999999997</v>
      </c>
      <c r="H195" s="36">
        <f t="shared" si="38"/>
        <v>20.061</v>
      </c>
      <c r="I195" s="36">
        <f t="shared" si="38"/>
        <v>78.454000000000008</v>
      </c>
      <c r="J195" s="36">
        <f t="shared" si="38"/>
        <v>567</v>
      </c>
      <c r="K195" s="36"/>
      <c r="L195" s="36">
        <f t="shared" ref="L195" si="39">L184+L194</f>
        <v>77.760000000000005</v>
      </c>
    </row>
    <row r="196" spans="1:12" ht="28.3" x14ac:dyDescent="0.35">
      <c r="A196" s="9">
        <v>2</v>
      </c>
      <c r="B196" s="10">
        <v>5</v>
      </c>
      <c r="C196" s="11" t="s">
        <v>18</v>
      </c>
      <c r="D196" s="48" t="s">
        <v>19</v>
      </c>
      <c r="E196" s="91" t="s">
        <v>91</v>
      </c>
      <c r="F196" s="92">
        <v>90</v>
      </c>
      <c r="G196" s="93">
        <v>11.103</v>
      </c>
      <c r="H196" s="93">
        <v>12.108000000000001</v>
      </c>
      <c r="I196" s="93">
        <v>17.093</v>
      </c>
      <c r="J196" s="92">
        <v>222</v>
      </c>
      <c r="K196" s="81" t="s">
        <v>92</v>
      </c>
      <c r="L196" s="71"/>
    </row>
    <row r="197" spans="1:12" ht="14.15" x14ac:dyDescent="0.35">
      <c r="A197" s="15"/>
      <c r="B197" s="16"/>
      <c r="C197" s="17"/>
      <c r="D197" s="20" t="s">
        <v>19</v>
      </c>
      <c r="E197" s="43" t="s">
        <v>51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55</v>
      </c>
      <c r="L197" s="62"/>
    </row>
    <row r="198" spans="1:12" ht="15.75" customHeight="1" x14ac:dyDescent="0.3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4.15" x14ac:dyDescent="0.3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8"/>
      <c r="L199" s="62"/>
    </row>
    <row r="200" spans="1:12" ht="14.15" x14ac:dyDescent="0.35">
      <c r="A200" s="15"/>
      <c r="B200" s="16"/>
      <c r="C200" s="17"/>
      <c r="D200" s="109"/>
      <c r="E200" s="61"/>
      <c r="F200" s="62"/>
      <c r="G200" s="62"/>
      <c r="H200" s="62"/>
      <c r="I200" s="62"/>
      <c r="J200" s="62"/>
      <c r="K200" s="63"/>
      <c r="L200" s="62"/>
    </row>
    <row r="201" spans="1:12" ht="28.3" x14ac:dyDescent="0.35">
      <c r="A201" s="15"/>
      <c r="B201" s="16"/>
      <c r="C201" s="17"/>
      <c r="D201" s="20" t="s">
        <v>24</v>
      </c>
      <c r="E201" s="98" t="s">
        <v>83</v>
      </c>
      <c r="F201" s="99">
        <v>60</v>
      </c>
      <c r="G201" s="100">
        <v>0.42</v>
      </c>
      <c r="H201" s="100">
        <v>0.06</v>
      </c>
      <c r="I201" s="100">
        <v>1.1399999999999999</v>
      </c>
      <c r="J201" s="99">
        <v>7</v>
      </c>
      <c r="K201" s="78" t="s">
        <v>84</v>
      </c>
      <c r="L201" s="62"/>
    </row>
    <row r="202" spans="1:12" ht="14.15" x14ac:dyDescent="0.35">
      <c r="A202" s="15"/>
      <c r="B202" s="16"/>
      <c r="C202" s="17"/>
      <c r="D202" s="109"/>
      <c r="E202" s="61"/>
      <c r="F202" s="62"/>
      <c r="G202" s="62"/>
      <c r="H202" s="62"/>
      <c r="I202" s="62"/>
      <c r="J202" s="62"/>
      <c r="K202" s="63"/>
      <c r="L202" s="62"/>
    </row>
    <row r="203" spans="1:12" ht="14.15" x14ac:dyDescent="0.35">
      <c r="A203" s="23"/>
      <c r="B203" s="24"/>
      <c r="C203" s="25"/>
      <c r="D203" s="26" t="s">
        <v>31</v>
      </c>
      <c r="E203" s="72"/>
      <c r="F203" s="73">
        <f>SUM(F196:F202)</f>
        <v>548</v>
      </c>
      <c r="G203" s="74">
        <f t="shared" ref="G203:I203" si="40">SUM(G196:G202)</f>
        <v>17.332000000000001</v>
      </c>
      <c r="H203" s="73">
        <f t="shared" si="40"/>
        <v>17.186999999999998</v>
      </c>
      <c r="I203" s="73">
        <f t="shared" si="40"/>
        <v>67.085999999999999</v>
      </c>
      <c r="J203" s="73">
        <f>SUM(J196:J202)</f>
        <v>498</v>
      </c>
      <c r="K203" s="75"/>
      <c r="L203" s="73">
        <v>77.760000000000005</v>
      </c>
    </row>
    <row r="204" spans="1:12" ht="14.15" x14ac:dyDescent="0.3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4.15" x14ac:dyDescent="0.3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4.15" x14ac:dyDescent="0.3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4.15" x14ac:dyDescent="0.3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4.15" x14ac:dyDescent="0.3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4.15" x14ac:dyDescent="0.3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4.15" x14ac:dyDescent="0.3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4.15" x14ac:dyDescent="0.3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4.15" x14ac:dyDescent="0.3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4.15" x14ac:dyDescent="0.3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1">SUM(G204:G212)</f>
        <v>0</v>
      </c>
      <c r="H213" s="28">
        <f t="shared" si="41"/>
        <v>0</v>
      </c>
      <c r="I213" s="28">
        <f t="shared" si="41"/>
        <v>0</v>
      </c>
      <c r="J213" s="28">
        <f t="shared" si="41"/>
        <v>0</v>
      </c>
      <c r="K213" s="29"/>
      <c r="L213" s="28">
        <f t="shared" ref="L213" si="42">SUM(L204:L212)</f>
        <v>0</v>
      </c>
    </row>
    <row r="214" spans="1:12" ht="15.75" customHeight="1" thickBot="1" x14ac:dyDescent="0.4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3">F203+F213</f>
        <v>548</v>
      </c>
      <c r="G214" s="36">
        <f t="shared" ref="G214:J214" si="44">G203+G213</f>
        <v>17.332000000000001</v>
      </c>
      <c r="H214" s="36">
        <f t="shared" si="44"/>
        <v>17.186999999999998</v>
      </c>
      <c r="I214" s="36">
        <f t="shared" si="44"/>
        <v>67.085999999999999</v>
      </c>
      <c r="J214" s="36">
        <f t="shared" si="44"/>
        <v>498</v>
      </c>
      <c r="K214" s="36"/>
      <c r="L214" s="36">
        <f t="shared" ref="L214" si="45">L203+L213</f>
        <v>77.760000000000005</v>
      </c>
    </row>
    <row r="215" spans="1:12" ht="28.3" x14ac:dyDescent="0.35">
      <c r="A215" s="9">
        <v>2</v>
      </c>
      <c r="B215" s="10">
        <v>6</v>
      </c>
      <c r="C215" s="11" t="s">
        <v>18</v>
      </c>
      <c r="D215" s="105" t="s">
        <v>19</v>
      </c>
      <c r="E215" s="106" t="s">
        <v>75</v>
      </c>
      <c r="F215" s="107">
        <v>180</v>
      </c>
      <c r="G215" s="108">
        <v>17.044</v>
      </c>
      <c r="H215" s="108">
        <v>19.085999999999999</v>
      </c>
      <c r="I215" s="108">
        <v>39.317</v>
      </c>
      <c r="J215" s="107">
        <v>397</v>
      </c>
      <c r="K215" s="60" t="s">
        <v>76</v>
      </c>
      <c r="L215" s="71"/>
    </row>
    <row r="216" spans="1:12" ht="14.15" x14ac:dyDescent="0.3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4.15" x14ac:dyDescent="0.3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4.15" x14ac:dyDescent="0.3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4.15" x14ac:dyDescent="0.35">
      <c r="A219" s="15"/>
      <c r="B219" s="16"/>
      <c r="C219" s="17"/>
      <c r="D219" s="20" t="s">
        <v>22</v>
      </c>
      <c r="E219" s="43" t="s">
        <v>65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46</v>
      </c>
      <c r="L219" s="62"/>
    </row>
    <row r="220" spans="1:12" ht="14.15" x14ac:dyDescent="0.3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4.15" x14ac:dyDescent="0.35">
      <c r="A221" s="15"/>
      <c r="B221" s="16"/>
      <c r="C221" s="17"/>
      <c r="D221" s="41"/>
      <c r="E221" s="94"/>
      <c r="F221" s="95"/>
      <c r="G221" s="96"/>
      <c r="H221" s="96"/>
      <c r="I221" s="96"/>
      <c r="J221" s="95"/>
      <c r="K221" s="63"/>
      <c r="L221" s="62"/>
    </row>
    <row r="222" spans="1:12" ht="14.15" x14ac:dyDescent="0.35">
      <c r="A222" s="23"/>
      <c r="B222" s="24"/>
      <c r="C222" s="25"/>
      <c r="D222" s="26" t="s">
        <v>31</v>
      </c>
      <c r="E222" s="72"/>
      <c r="F222" s="73">
        <f>SUM(F215:F221)</f>
        <v>528</v>
      </c>
      <c r="G222" s="74">
        <f>SUM(G215:G221)</f>
        <v>19.971</v>
      </c>
      <c r="H222" s="74">
        <f>SUM(H215:H221)</f>
        <v>19.847999999999995</v>
      </c>
      <c r="I222" s="74">
        <f t="shared" ref="I222:J222" si="46">SUM(I215:I221)</f>
        <v>75.942999999999998</v>
      </c>
      <c r="J222" s="73">
        <f t="shared" si="46"/>
        <v>567</v>
      </c>
      <c r="K222" s="75"/>
      <c r="L222" s="73">
        <v>77.760000000000005</v>
      </c>
    </row>
    <row r="223" spans="1:12" ht="14.15" x14ac:dyDescent="0.3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4.15" x14ac:dyDescent="0.3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4.15" x14ac:dyDescent="0.3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4.15" x14ac:dyDescent="0.3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4.15" x14ac:dyDescent="0.3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4.15" x14ac:dyDescent="0.3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4.15" x14ac:dyDescent="0.3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4.15" x14ac:dyDescent="0.3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4.15" x14ac:dyDescent="0.3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4.15" x14ac:dyDescent="0.3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7">SUM(G223:G231)</f>
        <v>0</v>
      </c>
      <c r="H232" s="28">
        <f t="shared" si="47"/>
        <v>0</v>
      </c>
      <c r="I232" s="28">
        <f t="shared" si="47"/>
        <v>0</v>
      </c>
      <c r="J232" s="28">
        <f t="shared" si="47"/>
        <v>0</v>
      </c>
      <c r="K232" s="29"/>
      <c r="L232" s="28">
        <f t="shared" ref="L232" si="48">SUM(L223:L231)</f>
        <v>0</v>
      </c>
    </row>
    <row r="233" spans="1:12" ht="15.75" customHeight="1" thickBot="1" x14ac:dyDescent="0.4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49">F222+F232</f>
        <v>528</v>
      </c>
      <c r="G233" s="40">
        <f t="shared" ref="G233:J233" si="50">G222+G232</f>
        <v>19.971</v>
      </c>
      <c r="H233" s="40">
        <f t="shared" si="50"/>
        <v>19.847999999999995</v>
      </c>
      <c r="I233" s="40">
        <f t="shared" si="50"/>
        <v>75.942999999999998</v>
      </c>
      <c r="J233" s="36">
        <f t="shared" si="50"/>
        <v>567</v>
      </c>
      <c r="K233" s="36"/>
      <c r="L233" s="36">
        <f t="shared" ref="L233" si="51">L222+L232</f>
        <v>77.760000000000005</v>
      </c>
    </row>
    <row r="234" spans="1:12" ht="12.9" thickBot="1" x14ac:dyDescent="0.35">
      <c r="A234" s="82"/>
      <c r="B234" s="83"/>
      <c r="C234" s="118" t="s">
        <v>45</v>
      </c>
      <c r="D234" s="118"/>
      <c r="E234" s="118"/>
      <c r="F234" s="87">
        <f>(F119+F100+F81+F62+F43+F24+F233+F214+F195+F176+F157+F138)/12</f>
        <v>522.33333333333337</v>
      </c>
      <c r="G234" s="86">
        <f>(G119+G100+G81+G62+G43+G24+G233+G214+G195+G176+G157+G138)/12</f>
        <v>18.236083333333333</v>
      </c>
      <c r="H234" s="86">
        <f>(H119+H100+H81+H62+H43+H24+H233+H214+H195+H176+H157+H138)/12</f>
        <v>18.70216666666667</v>
      </c>
      <c r="I234" s="86">
        <f>(I119+I100+I81+I62+I43+I24+I233+I214+I195+I176+I157+I138)/12</f>
        <v>75.424833333333339</v>
      </c>
      <c r="J234" s="87">
        <f>(J119+J100+J81+J62+J43+J24+J233+J214+J195+J176+J157+J138)/12</f>
        <v>549.25</v>
      </c>
      <c r="K234" s="84"/>
      <c r="L234" s="85">
        <f>L109+L119</f>
        <v>77.760000000000005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2025-08-06T11:03:19Z</cp:lastPrinted>
  <dcterms:created xsi:type="dcterms:W3CDTF">2022-05-16T14:23:56Z</dcterms:created>
  <dcterms:modified xsi:type="dcterms:W3CDTF">2026-04-27T05:43:49Z</dcterms:modified>
</cp:coreProperties>
</file>